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13_ncr:1_{D34B3F2E-2A95-40C9-9000-4F791B8614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28" i="1"/>
  <c r="E29" i="1"/>
  <c r="D11" i="1" l="1"/>
</calcChain>
</file>

<file path=xl/sharedStrings.xml><?xml version="1.0" encoding="utf-8"?>
<sst xmlns="http://schemas.openxmlformats.org/spreadsheetml/2006/main" count="30" uniqueCount="19">
  <si>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</si>
  <si>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</si>
  <si>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</si>
  <si>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</si>
  <si>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</si>
  <si>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</si>
  <si>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</si>
  <si>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</si>
  <si>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</si>
  <si>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</si>
  <si>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</si>
  <si>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</si>
  <si>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</si>
  <si>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</si>
  <si>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</si>
  <si>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</si>
  <si>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</si>
  <si>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 капитализация Гарантийного фонда на 01.04.2021 г., руб.</t>
  </si>
  <si>
    <r>
      <t>по состоянию на 01.04.2021</t>
    </r>
    <r>
      <rPr>
        <b/>
        <u/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</si>
</sst>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K7" sqref="K7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/>
      <c r="O1" s="1"/>
      <c r="P1" s="1"/>
      <c r="Q1" s="1"/>
      <c r="R1" s="1"/>
    </row>
    <row r="2" spans="1:18" ht="21.75" customHeight="1" x14ac:dyDescent="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53" t="s">
        <v>12</v>
      </c>
      <c r="B4" s="53"/>
      <c r="C4" s="53"/>
      <c r="D4" s="53"/>
      <c r="E4" s="53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2" t="s">
        <v>4</v>
      </c>
      <c r="B6" s="33"/>
      <c r="C6" s="34"/>
      <c r="D6" s="38" t="s">
        <v>17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5"/>
      <c r="B7" s="36"/>
      <c r="C7" s="37"/>
      <c r="D7" s="39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2" t="s">
        <v>6</v>
      </c>
      <c r="B8" s="42"/>
      <c r="C8" s="42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2" t="s">
        <v>7</v>
      </c>
      <c r="B9" s="42"/>
      <c r="C9" s="42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2" t="s">
        <v>5</v>
      </c>
      <c r="B10" s="42"/>
      <c r="C10" s="42"/>
      <c r="D10" s="7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3" t="s">
        <v>0</v>
      </c>
      <c r="B11" s="43"/>
      <c r="C11" s="43"/>
      <c r="D11" s="10">
        <f>D8+D9+D10</f>
        <v>270260030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53" t="s">
        <v>1</v>
      </c>
      <c r="B14" s="53"/>
      <c r="C14" s="53"/>
      <c r="D14" s="53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45" t="s">
        <v>3</v>
      </c>
      <c r="C16" s="45"/>
      <c r="D16" s="45"/>
      <c r="E16" s="46" t="s">
        <v>10</v>
      </c>
      <c r="F16" s="47"/>
      <c r="G16" s="46" t="s">
        <v>11</v>
      </c>
      <c r="H16" s="47"/>
      <c r="I16" s="13" t="s">
        <v>13</v>
      </c>
      <c r="J16" s="13" t="s">
        <v>14</v>
      </c>
      <c r="K16" s="13" t="s">
        <v>15</v>
      </c>
      <c r="L16" s="14"/>
      <c r="M16" s="4"/>
      <c r="N16" s="4"/>
    </row>
    <row r="17" spans="1:14" x14ac:dyDescent="0.25">
      <c r="A17" s="15">
        <v>1</v>
      </c>
      <c r="B17" s="27" t="s">
        <v>8</v>
      </c>
      <c r="C17" s="28"/>
      <c r="D17" s="29"/>
      <c r="E17" s="48">
        <v>20000000</v>
      </c>
      <c r="F17" s="49"/>
      <c r="G17" s="40">
        <v>4.75</v>
      </c>
      <c r="H17" s="41"/>
      <c r="I17" s="16">
        <v>44252</v>
      </c>
      <c r="J17" s="17">
        <v>44432</v>
      </c>
      <c r="K17" s="18">
        <f>J17-I17</f>
        <v>180</v>
      </c>
      <c r="L17" s="14"/>
      <c r="M17" s="4"/>
      <c r="N17" s="4"/>
    </row>
    <row r="18" spans="1:14" x14ac:dyDescent="0.25">
      <c r="A18" s="15">
        <v>2</v>
      </c>
      <c r="B18" s="27" t="s">
        <v>8</v>
      </c>
      <c r="C18" s="28"/>
      <c r="D18" s="29"/>
      <c r="E18" s="30">
        <v>20000000</v>
      </c>
      <c r="F18" s="31"/>
      <c r="G18" s="40">
        <v>4.75</v>
      </c>
      <c r="H18" s="41"/>
      <c r="I18" s="16">
        <v>44252</v>
      </c>
      <c r="J18" s="17">
        <v>44432</v>
      </c>
      <c r="K18" s="18">
        <f t="shared" ref="K18:K28" si="0">J18-I18</f>
        <v>180</v>
      </c>
      <c r="L18" s="14"/>
      <c r="M18" s="4"/>
      <c r="N18" s="4"/>
    </row>
    <row r="19" spans="1:14" x14ac:dyDescent="0.25">
      <c r="A19" s="15">
        <v>3</v>
      </c>
      <c r="B19" s="27" t="s">
        <v>8</v>
      </c>
      <c r="C19" s="28"/>
      <c r="D19" s="29"/>
      <c r="E19" s="30">
        <v>8475125.8000000007</v>
      </c>
      <c r="F19" s="31"/>
      <c r="G19" s="40">
        <v>4.75</v>
      </c>
      <c r="H19" s="41"/>
      <c r="I19" s="16">
        <v>44252</v>
      </c>
      <c r="J19" s="17">
        <v>44432</v>
      </c>
      <c r="K19" s="18">
        <f t="shared" si="0"/>
        <v>180</v>
      </c>
      <c r="L19" s="19"/>
      <c r="M19" s="4"/>
      <c r="N19" s="4"/>
    </row>
    <row r="20" spans="1:14" x14ac:dyDescent="0.25">
      <c r="A20" s="15">
        <v>4</v>
      </c>
      <c r="B20" s="27" t="s">
        <v>16</v>
      </c>
      <c r="C20" s="28"/>
      <c r="D20" s="29"/>
      <c r="E20" s="30">
        <v>3878076.66</v>
      </c>
      <c r="F20" s="31"/>
      <c r="G20" s="40">
        <v>4.5</v>
      </c>
      <c r="H20" s="41"/>
      <c r="I20" s="16">
        <v>44158</v>
      </c>
      <c r="J20" s="17">
        <v>44340</v>
      </c>
      <c r="K20" s="18">
        <f t="shared" si="0"/>
        <v>182</v>
      </c>
      <c r="L20" s="19"/>
      <c r="M20" s="4"/>
      <c r="N20" s="4"/>
    </row>
    <row r="21" spans="1:14" x14ac:dyDescent="0.25">
      <c r="A21" s="15">
        <v>5</v>
      </c>
      <c r="B21" s="27" t="s">
        <v>16</v>
      </c>
      <c r="C21" s="28"/>
      <c r="D21" s="29"/>
      <c r="E21" s="30">
        <v>104225935.34</v>
      </c>
      <c r="F21" s="31"/>
      <c r="G21" s="40">
        <v>4.5</v>
      </c>
      <c r="H21" s="41"/>
      <c r="I21" s="16">
        <v>44158</v>
      </c>
      <c r="J21" s="17">
        <v>44340</v>
      </c>
      <c r="K21" s="18">
        <f t="shared" si="0"/>
        <v>182</v>
      </c>
      <c r="L21" s="19"/>
      <c r="M21" s="4"/>
      <c r="N21" s="4"/>
    </row>
    <row r="22" spans="1:14" x14ac:dyDescent="0.25">
      <c r="A22" s="15">
        <v>6</v>
      </c>
      <c r="B22" s="27" t="s">
        <v>8</v>
      </c>
      <c r="C22" s="28"/>
      <c r="D22" s="29"/>
      <c r="E22" s="30">
        <v>20000000</v>
      </c>
      <c r="F22" s="31"/>
      <c r="G22" s="40">
        <v>4.75</v>
      </c>
      <c r="H22" s="41"/>
      <c r="I22" s="16">
        <v>44252</v>
      </c>
      <c r="J22" s="17">
        <v>44432</v>
      </c>
      <c r="K22" s="18">
        <f t="shared" si="0"/>
        <v>180</v>
      </c>
      <c r="L22" s="19"/>
      <c r="M22" s="4"/>
      <c r="N22" s="4"/>
    </row>
    <row r="23" spans="1:14" x14ac:dyDescent="0.25">
      <c r="A23" s="15">
        <v>7</v>
      </c>
      <c r="B23" s="27" t="s">
        <v>8</v>
      </c>
      <c r="C23" s="28"/>
      <c r="D23" s="29"/>
      <c r="E23" s="30">
        <v>4441385.2</v>
      </c>
      <c r="F23" s="31"/>
      <c r="G23" s="40">
        <v>4.75</v>
      </c>
      <c r="H23" s="41"/>
      <c r="I23" s="16">
        <v>44252</v>
      </c>
      <c r="J23" s="17">
        <v>44432</v>
      </c>
      <c r="K23" s="18">
        <f t="shared" si="0"/>
        <v>180</v>
      </c>
      <c r="L23" s="19"/>
      <c r="M23" s="4"/>
      <c r="N23" s="4"/>
    </row>
    <row r="24" spans="1:14" x14ac:dyDescent="0.25">
      <c r="A24" s="15">
        <v>8</v>
      </c>
      <c r="B24" s="27" t="s">
        <v>8</v>
      </c>
      <c r="C24" s="28"/>
      <c r="D24" s="29"/>
      <c r="E24" s="30">
        <v>20000000</v>
      </c>
      <c r="F24" s="31"/>
      <c r="G24" s="40">
        <v>4.6500000000000004</v>
      </c>
      <c r="H24" s="41"/>
      <c r="I24" s="16">
        <v>44158</v>
      </c>
      <c r="J24" s="17">
        <v>44340</v>
      </c>
      <c r="K24" s="18">
        <f t="shared" si="0"/>
        <v>182</v>
      </c>
      <c r="L24" s="19"/>
      <c r="M24" s="4"/>
      <c r="N24" s="4"/>
    </row>
    <row r="25" spans="1:14" x14ac:dyDescent="0.25">
      <c r="A25" s="15">
        <v>9</v>
      </c>
      <c r="B25" s="27" t="s">
        <v>8</v>
      </c>
      <c r="C25" s="28"/>
      <c r="D25" s="29"/>
      <c r="E25" s="30">
        <v>20000000</v>
      </c>
      <c r="F25" s="31"/>
      <c r="G25" s="40">
        <v>4.6500000000000004</v>
      </c>
      <c r="H25" s="41"/>
      <c r="I25" s="16">
        <v>44158</v>
      </c>
      <c r="J25" s="17">
        <v>44340</v>
      </c>
      <c r="K25" s="18">
        <f t="shared" si="0"/>
        <v>182</v>
      </c>
      <c r="L25" s="19"/>
      <c r="M25" s="4"/>
      <c r="N25" s="4"/>
    </row>
    <row r="26" spans="1:14" x14ac:dyDescent="0.25">
      <c r="A26" s="15">
        <v>10</v>
      </c>
      <c r="B26" s="27" t="s">
        <v>8</v>
      </c>
      <c r="C26" s="28"/>
      <c r="D26" s="29"/>
      <c r="E26" s="30">
        <v>20000000</v>
      </c>
      <c r="F26" s="31"/>
      <c r="G26" s="40">
        <v>4.6500000000000004</v>
      </c>
      <c r="H26" s="41"/>
      <c r="I26" s="16">
        <v>44158</v>
      </c>
      <c r="J26" s="17">
        <v>44340</v>
      </c>
      <c r="K26" s="18">
        <f t="shared" si="0"/>
        <v>182</v>
      </c>
      <c r="L26" s="19"/>
      <c r="M26" s="4"/>
      <c r="N26" s="4"/>
    </row>
    <row r="27" spans="1:14" x14ac:dyDescent="0.25">
      <c r="A27" s="15">
        <v>11</v>
      </c>
      <c r="B27" s="27" t="s">
        <v>8</v>
      </c>
      <c r="C27" s="28"/>
      <c r="D27" s="29"/>
      <c r="E27" s="30">
        <v>17704590.539999999</v>
      </c>
      <c r="F27" s="31"/>
      <c r="G27" s="40">
        <v>4.6500000000000004</v>
      </c>
      <c r="H27" s="41"/>
      <c r="I27" s="16">
        <v>44158</v>
      </c>
      <c r="J27" s="17">
        <v>44340</v>
      </c>
      <c r="K27" s="18">
        <f t="shared" si="0"/>
        <v>182</v>
      </c>
      <c r="L27" s="19"/>
      <c r="M27" s="4"/>
      <c r="N27" s="4"/>
    </row>
    <row r="28" spans="1:14" x14ac:dyDescent="0.25">
      <c r="A28" s="15">
        <v>12</v>
      </c>
      <c r="B28" s="27" t="s">
        <v>8</v>
      </c>
      <c r="C28" s="28"/>
      <c r="D28" s="29"/>
      <c r="E28" s="30">
        <v>11534916.460000001</v>
      </c>
      <c r="F28" s="31"/>
      <c r="G28" s="40">
        <v>4.6500000000000004</v>
      </c>
      <c r="H28" s="41"/>
      <c r="I28" s="16">
        <v>44158</v>
      </c>
      <c r="J28" s="17">
        <v>44340</v>
      </c>
      <c r="K28" s="18">
        <f t="shared" si="0"/>
        <v>182</v>
      </c>
      <c r="L28" s="19"/>
      <c r="M28" s="4"/>
      <c r="N28" s="4"/>
    </row>
    <row r="29" spans="1:14" x14ac:dyDescent="0.25">
      <c r="A29" s="20" t="s">
        <v>0</v>
      </c>
      <c r="B29" s="21"/>
      <c r="C29" s="21"/>
      <c r="D29" s="22"/>
      <c r="E29" s="25">
        <f>SUM(E17:F28)</f>
        <v>270260030</v>
      </c>
      <c r="F29" s="26"/>
      <c r="G29" s="23"/>
      <c r="H29" s="24"/>
      <c r="I29" s="4"/>
      <c r="J29" s="4"/>
      <c r="K29" s="4"/>
      <c r="L29" s="4"/>
      <c r="M29" s="4"/>
      <c r="N29" s="4"/>
    </row>
    <row r="30" spans="1:14" x14ac:dyDescent="0.25">
      <c r="E30" s="2"/>
    </row>
    <row r="33" spans="5:5" x14ac:dyDescent="0.25">
      <c r="E33" s="2"/>
    </row>
  </sheetData>
  <mergeCells count="51">
    <mergeCell ref="B18:D18"/>
    <mergeCell ref="E18:F18"/>
    <mergeCell ref="G18:H18"/>
    <mergeCell ref="G28:H28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  <mergeCell ref="B20:D20"/>
    <mergeCell ref="G20:H20"/>
    <mergeCell ref="G21:H21"/>
    <mergeCell ref="G22:H22"/>
    <mergeCell ref="G23:H23"/>
    <mergeCell ref="E22:F22"/>
    <mergeCell ref="E20:F20"/>
    <mergeCell ref="E21:F21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A29:D29"/>
    <mergeCell ref="G29:H29"/>
    <mergeCell ref="E29:F29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2021-03-29T09:57:38Z</dcterms:modified>
</cp:coreProperties>
</file>